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20" windowHeight="9285" activeTab="0"/>
  </bookViews>
  <sheets>
    <sheet name="Table" sheetId="1" r:id="rId1"/>
  </sheets>
  <definedNames/>
  <calcPr fullCalcOnLoad="1"/>
</workbook>
</file>

<file path=xl/sharedStrings.xml><?xml version="1.0" encoding="utf-8"?>
<sst xmlns="http://schemas.openxmlformats.org/spreadsheetml/2006/main" count="46" uniqueCount="19">
  <si>
    <t>Intimate Partner</t>
  </si>
  <si>
    <t>New York City Counties</t>
  </si>
  <si>
    <t>FEMALE VICTIM</t>
  </si>
  <si>
    <t>MALE VICTIM</t>
  </si>
  <si>
    <t>TOTAL</t>
  </si>
  <si>
    <t>OTHER FAMILY VICTIM</t>
  </si>
  <si>
    <t>Bronx</t>
  </si>
  <si>
    <t>Felony Assault</t>
  </si>
  <si>
    <t>Assault 3 &amp; Related Offenses</t>
  </si>
  <si>
    <t>Sex Offenses</t>
  </si>
  <si>
    <t>Violation of Protective Order</t>
  </si>
  <si>
    <t>Kings</t>
  </si>
  <si>
    <t>New York</t>
  </si>
  <si>
    <t>Queens</t>
  </si>
  <si>
    <t>Richmond</t>
  </si>
  <si>
    <t>Citywide</t>
  </si>
  <si>
    <t>Domestic Violence Victims Reported in 2022</t>
  </si>
  <si>
    <t>Source: NYPD Cognos datawarehouse (as of 6/2023)</t>
  </si>
  <si>
    <t xml:space="preserve">NYPD UCR Domestic Violence Report by NYC County                                                                                                                                                                                                                                                                                                                         New York City 2022 data appears in a temporary format while the NYPD's Uniform Crime Reports are being developed. While the rest of the state used UCR crime categories of "aggravated assault" and "simple assault", NYC data instead shows the categories of "felonious assault" and "assault third degree &amp; related offenses". The statistical tabulations presented for New York City are derived from top charge of the reported complaint and the relationship/intimate partner information collected by the NYPD crime reporting system.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</si>
</sst>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color theme="1"/>
      <name val="Tahoma"/>
      <family val="2"/>
    </font>
    <font>
      <sz val="11"/>
      <color indexed="8"/>
      <name val="Arial"/>
      <family val="2"/>
    </font>
    <font>
      <b/>
      <sz val="10"/>
      <color indexed="8"/>
      <name val="Arial"/>
      <family val="2"/>
    </font>
    <font>
      <sz val="10"/>
      <color indexed="8"/>
      <name val="Arial"/>
      <family val="2"/>
    </font>
    <font>
      <sz val="10"/>
      <name val="Arial"/>
      <family val="2"/>
    </font>
    <font>
      <b/>
      <sz val="11"/>
      <name val="Arial"/>
      <family val="2"/>
    </font>
    <font>
      <sz val="10"/>
      <color indexed="8"/>
      <name val="Tahoma"/>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b/>
      <sz val="10"/>
      <color theme="1"/>
      <name val="Arial"/>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40" fillId="0" borderId="0" xfId="0" applyFont="1" applyAlignment="1">
      <alignment horizontal="center"/>
    </xf>
    <xf numFmtId="0" fontId="41" fillId="0" borderId="0" xfId="0" applyFont="1" applyAlignment="1">
      <alignment/>
    </xf>
    <xf numFmtId="0" fontId="0" fillId="33" borderId="10" xfId="0" applyFill="1" applyBorder="1" applyAlignment="1">
      <alignment/>
    </xf>
    <xf numFmtId="3" fontId="2" fillId="33" borderId="10" xfId="55" applyNumberFormat="1" applyFont="1" applyFill="1" applyBorder="1" applyAlignment="1">
      <alignment horizontal="center" wrapText="1"/>
      <protection/>
    </xf>
    <xf numFmtId="0" fontId="4" fillId="0" borderId="10" xfId="0" applyFont="1" applyFill="1" applyBorder="1" applyAlignment="1">
      <alignment horizontal="left"/>
    </xf>
    <xf numFmtId="3" fontId="41" fillId="0" borderId="10" xfId="0" applyNumberFormat="1" applyFont="1" applyBorder="1" applyAlignment="1">
      <alignment horizontal="center"/>
    </xf>
    <xf numFmtId="0" fontId="5" fillId="0" borderId="10" xfId="0" applyFont="1" applyFill="1" applyBorder="1" applyAlignment="1">
      <alignment horizontal="left"/>
    </xf>
    <xf numFmtId="3" fontId="40" fillId="0" borderId="10" xfId="0" applyNumberFormat="1" applyFont="1" applyBorder="1" applyAlignment="1">
      <alignment horizontal="center"/>
    </xf>
    <xf numFmtId="0" fontId="41" fillId="0" borderId="0" xfId="0" applyFont="1" applyFill="1" applyAlignment="1">
      <alignment vertical="top"/>
    </xf>
    <xf numFmtId="0" fontId="4" fillId="0" borderId="0" xfId="0" applyFont="1" applyFill="1" applyAlignment="1">
      <alignment horizontal="center" vertical="center"/>
    </xf>
    <xf numFmtId="0" fontId="41" fillId="0" borderId="0" xfId="0" applyFont="1" applyAlignment="1">
      <alignment horizontal="center"/>
    </xf>
    <xf numFmtId="0" fontId="41" fillId="0" borderId="0" xfId="0" applyFont="1" applyAlignment="1">
      <alignment/>
    </xf>
    <xf numFmtId="0" fontId="4" fillId="0" borderId="10" xfId="0" applyFont="1" applyFill="1" applyBorder="1" applyAlignment="1">
      <alignment horizontal="left" vertical="top"/>
    </xf>
    <xf numFmtId="0" fontId="42" fillId="0" borderId="0" xfId="0" applyFont="1" applyAlignment="1">
      <alignment horizontal="left" vertical="top" wrapText="1" readingOrder="1"/>
    </xf>
    <xf numFmtId="0" fontId="42" fillId="0" borderId="0" xfId="0" applyFont="1" applyAlignment="1">
      <alignment horizontal="left" vertical="top" readingOrder="1"/>
    </xf>
    <xf numFmtId="0" fontId="40" fillId="0" borderId="0" xfId="0" applyFont="1" applyAlignment="1">
      <alignment horizontal="center"/>
    </xf>
    <xf numFmtId="3" fontId="2" fillId="33" borderId="11" xfId="55" applyNumberFormat="1" applyFont="1" applyFill="1" applyBorder="1" applyAlignment="1">
      <alignment horizontal="center" wrapText="1"/>
      <protection/>
    </xf>
    <xf numFmtId="3" fontId="2" fillId="33" borderId="12" xfId="55" applyNumberFormat="1" applyFont="1" applyFill="1" applyBorder="1" applyAlignment="1">
      <alignment horizontal="center" wrapText="1"/>
      <protection/>
    </xf>
    <xf numFmtId="3" fontId="2" fillId="33" borderId="13" xfId="55" applyNumberFormat="1" applyFont="1" applyFill="1" applyBorder="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PageLayoutView="0" workbookViewId="0" topLeftCell="A1">
      <selection activeCell="G35" sqref="G35"/>
    </sheetView>
  </sheetViews>
  <sheetFormatPr defaultColWidth="9.140625" defaultRowHeight="12.75"/>
  <cols>
    <col min="2" max="2" width="26.00390625" style="0" bestFit="1" customWidth="1"/>
    <col min="3" max="7" width="12.57421875" style="0" customWidth="1"/>
  </cols>
  <sheetData>
    <row r="1" spans="1:7" ht="12.75">
      <c r="A1" s="16" t="s">
        <v>16</v>
      </c>
      <c r="B1" s="16"/>
      <c r="C1" s="16"/>
      <c r="D1" s="16"/>
      <c r="E1" s="16"/>
      <c r="F1" s="16"/>
      <c r="G1" s="16"/>
    </row>
    <row r="2" spans="1:7" ht="12.75">
      <c r="A2" s="16" t="s">
        <v>1</v>
      </c>
      <c r="B2" s="16"/>
      <c r="C2" s="16"/>
      <c r="D2" s="16"/>
      <c r="E2" s="16"/>
      <c r="F2" s="16"/>
      <c r="G2" s="16"/>
    </row>
    <row r="3" spans="1:7" ht="12.75">
      <c r="A3" s="1"/>
      <c r="B3" s="1"/>
      <c r="C3" s="1"/>
      <c r="D3" s="1"/>
      <c r="E3" s="1"/>
      <c r="F3" s="1"/>
      <c r="G3" s="1"/>
    </row>
    <row r="4" spans="1:7" ht="12.75">
      <c r="A4" s="2"/>
      <c r="B4" s="2"/>
      <c r="C4" s="17" t="s">
        <v>0</v>
      </c>
      <c r="D4" s="18"/>
      <c r="E4" s="19"/>
      <c r="F4" s="2"/>
      <c r="G4" s="2"/>
    </row>
    <row r="5" spans="1:7" ht="38.25">
      <c r="A5" s="3"/>
      <c r="B5" s="3"/>
      <c r="C5" s="4" t="s">
        <v>2</v>
      </c>
      <c r="D5" s="4" t="s">
        <v>3</v>
      </c>
      <c r="E5" s="4" t="s">
        <v>4</v>
      </c>
      <c r="F5" s="4" t="s">
        <v>5</v>
      </c>
      <c r="G5" s="4" t="s">
        <v>4</v>
      </c>
    </row>
    <row r="6" spans="1:7" ht="12.75">
      <c r="A6" s="13" t="s">
        <v>6</v>
      </c>
      <c r="B6" s="5" t="s">
        <v>7</v>
      </c>
      <c r="C6" s="6">
        <v>1551</v>
      </c>
      <c r="D6" s="6">
        <v>590</v>
      </c>
      <c r="E6" s="6">
        <f aca="true" t="shared" si="0" ref="E6:E11">SUM(C6:D6)</f>
        <v>2141</v>
      </c>
      <c r="F6" s="6">
        <v>1013</v>
      </c>
      <c r="G6" s="6">
        <f aca="true" t="shared" si="1" ref="G6:G35">SUM(E6:F6)</f>
        <v>3154</v>
      </c>
    </row>
    <row r="7" spans="1:7" ht="12.75">
      <c r="A7" s="13"/>
      <c r="B7" s="5" t="s">
        <v>8</v>
      </c>
      <c r="C7" s="6">
        <v>2461</v>
      </c>
      <c r="D7" s="6">
        <v>696</v>
      </c>
      <c r="E7" s="6">
        <f t="shared" si="0"/>
        <v>3157</v>
      </c>
      <c r="F7" s="6">
        <v>1356</v>
      </c>
      <c r="G7" s="6">
        <f t="shared" si="1"/>
        <v>4513</v>
      </c>
    </row>
    <row r="8" spans="1:7" ht="12.75">
      <c r="A8" s="13"/>
      <c r="B8" s="5" t="s">
        <v>9</v>
      </c>
      <c r="C8" s="6">
        <v>181</v>
      </c>
      <c r="D8" s="6">
        <v>9</v>
      </c>
      <c r="E8" s="6">
        <f t="shared" si="0"/>
        <v>190</v>
      </c>
      <c r="F8" s="6">
        <v>304</v>
      </c>
      <c r="G8" s="6">
        <f t="shared" si="1"/>
        <v>494</v>
      </c>
    </row>
    <row r="9" spans="1:7" ht="12.75">
      <c r="A9" s="13"/>
      <c r="B9" s="5" t="s">
        <v>10</v>
      </c>
      <c r="C9" s="6">
        <v>1843</v>
      </c>
      <c r="D9" s="6">
        <v>319</v>
      </c>
      <c r="E9" s="6">
        <f t="shared" si="0"/>
        <v>2162</v>
      </c>
      <c r="F9" s="6">
        <v>535</v>
      </c>
      <c r="G9" s="6">
        <f t="shared" si="1"/>
        <v>2697</v>
      </c>
    </row>
    <row r="10" spans="1:7" ht="15">
      <c r="A10" s="13"/>
      <c r="B10" s="7" t="s">
        <v>4</v>
      </c>
      <c r="C10" s="8">
        <f>SUM(C6:C9)</f>
        <v>6036</v>
      </c>
      <c r="D10" s="8">
        <f>SUM(D6:D9)</f>
        <v>1614</v>
      </c>
      <c r="E10" s="8">
        <f t="shared" si="0"/>
        <v>7650</v>
      </c>
      <c r="F10" s="8">
        <f>SUM(F6:F9)</f>
        <v>3208</v>
      </c>
      <c r="G10" s="8">
        <f t="shared" si="1"/>
        <v>10858</v>
      </c>
    </row>
    <row r="11" spans="1:7" ht="12.75">
      <c r="A11" s="13" t="s">
        <v>11</v>
      </c>
      <c r="B11" s="5" t="s">
        <v>7</v>
      </c>
      <c r="C11" s="6">
        <v>1451</v>
      </c>
      <c r="D11" s="6">
        <v>464</v>
      </c>
      <c r="E11" s="6">
        <f t="shared" si="0"/>
        <v>1915</v>
      </c>
      <c r="F11" s="6">
        <v>904</v>
      </c>
      <c r="G11" s="6">
        <f t="shared" si="1"/>
        <v>2819</v>
      </c>
    </row>
    <row r="12" spans="1:7" ht="12.75">
      <c r="A12" s="13"/>
      <c r="B12" s="5" t="s">
        <v>8</v>
      </c>
      <c r="C12" s="6">
        <v>2350</v>
      </c>
      <c r="D12" s="6">
        <v>630</v>
      </c>
      <c r="E12" s="6">
        <f aca="true" t="shared" si="2" ref="E12:E35">SUM(C12:D12)</f>
        <v>2980</v>
      </c>
      <c r="F12" s="6">
        <v>1271</v>
      </c>
      <c r="G12" s="6">
        <f t="shared" si="1"/>
        <v>4251</v>
      </c>
    </row>
    <row r="13" spans="1:7" ht="12.75">
      <c r="A13" s="13"/>
      <c r="B13" s="5" t="s">
        <v>9</v>
      </c>
      <c r="C13" s="6">
        <v>214</v>
      </c>
      <c r="D13" s="6">
        <v>10</v>
      </c>
      <c r="E13" s="6">
        <f t="shared" si="2"/>
        <v>224</v>
      </c>
      <c r="F13" s="6">
        <v>310</v>
      </c>
      <c r="G13" s="6">
        <f t="shared" si="1"/>
        <v>534</v>
      </c>
    </row>
    <row r="14" spans="1:7" ht="12.75">
      <c r="A14" s="13"/>
      <c r="B14" s="5" t="s">
        <v>10</v>
      </c>
      <c r="C14" s="6">
        <v>2264</v>
      </c>
      <c r="D14" s="6">
        <v>361</v>
      </c>
      <c r="E14" s="6">
        <f t="shared" si="2"/>
        <v>2625</v>
      </c>
      <c r="F14" s="6">
        <v>823</v>
      </c>
      <c r="G14" s="6">
        <f t="shared" si="1"/>
        <v>3448</v>
      </c>
    </row>
    <row r="15" spans="1:7" ht="15">
      <c r="A15" s="13"/>
      <c r="B15" s="7" t="s">
        <v>4</v>
      </c>
      <c r="C15" s="8">
        <f>SUM(C11:C14)</f>
        <v>6279</v>
      </c>
      <c r="D15" s="8">
        <f>SUM(D11:D14)</f>
        <v>1465</v>
      </c>
      <c r="E15" s="8">
        <f t="shared" si="2"/>
        <v>7744</v>
      </c>
      <c r="F15" s="8">
        <f>SUM(F11:F14)</f>
        <v>3308</v>
      </c>
      <c r="G15" s="8">
        <f t="shared" si="1"/>
        <v>11052</v>
      </c>
    </row>
    <row r="16" spans="1:7" ht="12.75">
      <c r="A16" s="13" t="s">
        <v>12</v>
      </c>
      <c r="B16" s="5" t="s">
        <v>7</v>
      </c>
      <c r="C16" s="6">
        <v>645</v>
      </c>
      <c r="D16" s="6">
        <v>272</v>
      </c>
      <c r="E16" s="6">
        <f t="shared" si="2"/>
        <v>917</v>
      </c>
      <c r="F16" s="6">
        <v>422</v>
      </c>
      <c r="G16" s="6">
        <f t="shared" si="1"/>
        <v>1339</v>
      </c>
    </row>
    <row r="17" spans="1:7" ht="12.75">
      <c r="A17" s="13"/>
      <c r="B17" s="5" t="s">
        <v>8</v>
      </c>
      <c r="C17" s="6">
        <v>1205</v>
      </c>
      <c r="D17" s="6">
        <v>459</v>
      </c>
      <c r="E17" s="6">
        <f t="shared" si="2"/>
        <v>1664</v>
      </c>
      <c r="F17" s="6">
        <v>712</v>
      </c>
      <c r="G17" s="6">
        <f t="shared" si="1"/>
        <v>2376</v>
      </c>
    </row>
    <row r="18" spans="1:7" ht="12.75">
      <c r="A18" s="13"/>
      <c r="B18" s="5" t="s">
        <v>9</v>
      </c>
      <c r="C18" s="6">
        <v>157</v>
      </c>
      <c r="D18" s="6">
        <v>12</v>
      </c>
      <c r="E18" s="6">
        <f t="shared" si="2"/>
        <v>169</v>
      </c>
      <c r="F18" s="6">
        <v>162</v>
      </c>
      <c r="G18" s="6">
        <f t="shared" si="1"/>
        <v>331</v>
      </c>
    </row>
    <row r="19" spans="1:7" ht="12.75">
      <c r="A19" s="13"/>
      <c r="B19" s="5" t="s">
        <v>10</v>
      </c>
      <c r="C19" s="6">
        <v>1171</v>
      </c>
      <c r="D19" s="6">
        <v>288</v>
      </c>
      <c r="E19" s="6">
        <f t="shared" si="2"/>
        <v>1459</v>
      </c>
      <c r="F19" s="6">
        <v>445</v>
      </c>
      <c r="G19" s="6">
        <f t="shared" si="1"/>
        <v>1904</v>
      </c>
    </row>
    <row r="20" spans="1:7" ht="15">
      <c r="A20" s="13"/>
      <c r="B20" s="7" t="s">
        <v>4</v>
      </c>
      <c r="C20" s="8">
        <f>SUM(C16:C19)</f>
        <v>3178</v>
      </c>
      <c r="D20" s="8">
        <f>SUM(D16:D19)</f>
        <v>1031</v>
      </c>
      <c r="E20" s="8">
        <f t="shared" si="2"/>
        <v>4209</v>
      </c>
      <c r="F20" s="8">
        <f>SUM(F16:F19)</f>
        <v>1741</v>
      </c>
      <c r="G20" s="8">
        <f t="shared" si="1"/>
        <v>5950</v>
      </c>
    </row>
    <row r="21" spans="1:7" ht="12.75">
      <c r="A21" s="13" t="s">
        <v>13</v>
      </c>
      <c r="B21" s="5" t="s">
        <v>7</v>
      </c>
      <c r="C21" s="6">
        <v>1142</v>
      </c>
      <c r="D21" s="6">
        <v>334</v>
      </c>
      <c r="E21" s="6">
        <f t="shared" si="2"/>
        <v>1476</v>
      </c>
      <c r="F21" s="6">
        <v>765</v>
      </c>
      <c r="G21" s="6">
        <f t="shared" si="1"/>
        <v>2241</v>
      </c>
    </row>
    <row r="22" spans="1:7" ht="12.75">
      <c r="A22" s="13"/>
      <c r="B22" s="5" t="s">
        <v>8</v>
      </c>
      <c r="C22" s="6">
        <v>2137</v>
      </c>
      <c r="D22" s="6">
        <v>560</v>
      </c>
      <c r="E22" s="6">
        <f t="shared" si="2"/>
        <v>2697</v>
      </c>
      <c r="F22" s="6">
        <v>1041</v>
      </c>
      <c r="G22" s="6">
        <f t="shared" si="1"/>
        <v>3738</v>
      </c>
    </row>
    <row r="23" spans="1:7" ht="12.75">
      <c r="A23" s="13"/>
      <c r="B23" s="5" t="s">
        <v>9</v>
      </c>
      <c r="C23" s="6">
        <v>222</v>
      </c>
      <c r="D23" s="6">
        <v>6</v>
      </c>
      <c r="E23" s="6">
        <f t="shared" si="2"/>
        <v>228</v>
      </c>
      <c r="F23" s="6">
        <v>256</v>
      </c>
      <c r="G23" s="6">
        <f t="shared" si="1"/>
        <v>484</v>
      </c>
    </row>
    <row r="24" spans="1:7" ht="12.75">
      <c r="A24" s="13"/>
      <c r="B24" s="5" t="s">
        <v>10</v>
      </c>
      <c r="C24" s="6">
        <v>1817</v>
      </c>
      <c r="D24" s="6">
        <v>311</v>
      </c>
      <c r="E24" s="6">
        <f t="shared" si="2"/>
        <v>2128</v>
      </c>
      <c r="F24" s="6">
        <v>744</v>
      </c>
      <c r="G24" s="6">
        <f t="shared" si="1"/>
        <v>2872</v>
      </c>
    </row>
    <row r="25" spans="1:7" ht="15">
      <c r="A25" s="13"/>
      <c r="B25" s="7" t="s">
        <v>4</v>
      </c>
      <c r="C25" s="8">
        <f>SUM(C21:C24)</f>
        <v>5318</v>
      </c>
      <c r="D25" s="8">
        <f>SUM(D21:D24)</f>
        <v>1211</v>
      </c>
      <c r="E25" s="8">
        <f t="shared" si="2"/>
        <v>6529</v>
      </c>
      <c r="F25" s="8">
        <f>SUM(F21:F24)</f>
        <v>2806</v>
      </c>
      <c r="G25" s="8">
        <f t="shared" si="1"/>
        <v>9335</v>
      </c>
    </row>
    <row r="26" spans="1:7" ht="12.75">
      <c r="A26" s="13" t="s">
        <v>14</v>
      </c>
      <c r="B26" s="5" t="s">
        <v>7</v>
      </c>
      <c r="C26" s="6">
        <v>160</v>
      </c>
      <c r="D26" s="6">
        <v>57</v>
      </c>
      <c r="E26" s="6">
        <f t="shared" si="2"/>
        <v>217</v>
      </c>
      <c r="F26" s="6">
        <v>149</v>
      </c>
      <c r="G26" s="6">
        <f t="shared" si="1"/>
        <v>366</v>
      </c>
    </row>
    <row r="27" spans="1:7" ht="12.75">
      <c r="A27" s="13"/>
      <c r="B27" s="5" t="s">
        <v>8</v>
      </c>
      <c r="C27" s="6">
        <v>382</v>
      </c>
      <c r="D27" s="6">
        <v>93</v>
      </c>
      <c r="E27" s="6">
        <f t="shared" si="2"/>
        <v>475</v>
      </c>
      <c r="F27" s="6">
        <v>232</v>
      </c>
      <c r="G27" s="6">
        <f t="shared" si="1"/>
        <v>707</v>
      </c>
    </row>
    <row r="28" spans="1:7" ht="12.75">
      <c r="A28" s="13"/>
      <c r="B28" s="5" t="s">
        <v>9</v>
      </c>
      <c r="C28" s="6">
        <v>45</v>
      </c>
      <c r="D28" s="6">
        <v>0</v>
      </c>
      <c r="E28" s="6">
        <f t="shared" si="2"/>
        <v>45</v>
      </c>
      <c r="F28" s="6">
        <v>38</v>
      </c>
      <c r="G28" s="6">
        <f t="shared" si="1"/>
        <v>83</v>
      </c>
    </row>
    <row r="29" spans="1:7" ht="12.75">
      <c r="A29" s="13"/>
      <c r="B29" s="5" t="s">
        <v>10</v>
      </c>
      <c r="C29" s="6">
        <v>566</v>
      </c>
      <c r="D29" s="6">
        <v>92</v>
      </c>
      <c r="E29" s="6">
        <f t="shared" si="2"/>
        <v>658</v>
      </c>
      <c r="F29" s="6">
        <v>215</v>
      </c>
      <c r="G29" s="6">
        <f t="shared" si="1"/>
        <v>873</v>
      </c>
    </row>
    <row r="30" spans="1:7" ht="15">
      <c r="A30" s="13"/>
      <c r="B30" s="7" t="s">
        <v>4</v>
      </c>
      <c r="C30" s="8">
        <f>SUM(C26:C29)</f>
        <v>1153</v>
      </c>
      <c r="D30" s="8">
        <f>SUM(D26:D29)</f>
        <v>242</v>
      </c>
      <c r="E30" s="8">
        <f t="shared" si="2"/>
        <v>1395</v>
      </c>
      <c r="F30" s="8">
        <f>SUM(F26:F29)</f>
        <v>634</v>
      </c>
      <c r="G30" s="8">
        <f t="shared" si="1"/>
        <v>2029</v>
      </c>
    </row>
    <row r="31" spans="1:7" ht="12.75">
      <c r="A31" s="13" t="s">
        <v>15</v>
      </c>
      <c r="B31" s="5" t="s">
        <v>7</v>
      </c>
      <c r="C31" s="6">
        <v>4949</v>
      </c>
      <c r="D31" s="6">
        <v>1717</v>
      </c>
      <c r="E31" s="6">
        <f>SUM(C31,D31)</f>
        <v>6666</v>
      </c>
      <c r="F31" s="6">
        <v>3253</v>
      </c>
      <c r="G31" s="6">
        <f t="shared" si="1"/>
        <v>9919</v>
      </c>
    </row>
    <row r="32" spans="1:7" ht="12.75">
      <c r="A32" s="13"/>
      <c r="B32" s="5" t="s">
        <v>8</v>
      </c>
      <c r="C32" s="6">
        <v>8535</v>
      </c>
      <c r="D32" s="6">
        <v>2438</v>
      </c>
      <c r="E32" s="6">
        <f>SUM(C32,D32)</f>
        <v>10973</v>
      </c>
      <c r="F32" s="6">
        <v>4612</v>
      </c>
      <c r="G32" s="6">
        <f t="shared" si="1"/>
        <v>15585</v>
      </c>
    </row>
    <row r="33" spans="1:7" ht="12.75">
      <c r="A33" s="13"/>
      <c r="B33" s="5" t="s">
        <v>9</v>
      </c>
      <c r="C33" s="6">
        <v>819</v>
      </c>
      <c r="D33" s="6">
        <v>37</v>
      </c>
      <c r="E33" s="6">
        <f>SUM(C33,D33)</f>
        <v>856</v>
      </c>
      <c r="F33" s="6">
        <v>1070</v>
      </c>
      <c r="G33" s="6">
        <f t="shared" si="1"/>
        <v>1926</v>
      </c>
    </row>
    <row r="34" spans="1:7" ht="12.75">
      <c r="A34" s="13"/>
      <c r="B34" s="5" t="s">
        <v>10</v>
      </c>
      <c r="C34" s="6">
        <v>7661</v>
      </c>
      <c r="D34" s="6">
        <v>1371</v>
      </c>
      <c r="E34" s="6">
        <f>SUM(C34,D34)</f>
        <v>9032</v>
      </c>
      <c r="F34" s="6">
        <v>2762</v>
      </c>
      <c r="G34" s="6">
        <f t="shared" si="1"/>
        <v>11794</v>
      </c>
    </row>
    <row r="35" spans="1:7" ht="15">
      <c r="A35" s="13"/>
      <c r="B35" s="7" t="s">
        <v>4</v>
      </c>
      <c r="C35" s="8">
        <f>SUM(C31:C34)</f>
        <v>21964</v>
      </c>
      <c r="D35" s="8">
        <f>SUM(D31:D34)</f>
        <v>5563</v>
      </c>
      <c r="E35" s="8">
        <f t="shared" si="2"/>
        <v>27527</v>
      </c>
      <c r="F35" s="8">
        <f>SUM(F31:F34)</f>
        <v>11697</v>
      </c>
      <c r="G35" s="8">
        <f t="shared" si="1"/>
        <v>39224</v>
      </c>
    </row>
    <row r="36" spans="1:7" ht="12.75">
      <c r="A36" s="9" t="s">
        <v>17</v>
      </c>
      <c r="B36" s="10"/>
      <c r="C36" s="10"/>
      <c r="D36" s="11"/>
      <c r="E36" s="11"/>
      <c r="F36" s="11"/>
      <c r="G36" s="12"/>
    </row>
    <row r="37" spans="1:7" ht="12.75">
      <c r="A37" s="12"/>
      <c r="B37" s="11"/>
      <c r="C37" s="11"/>
      <c r="D37" s="11"/>
      <c r="E37" s="11"/>
      <c r="F37" s="11"/>
      <c r="G37" s="12"/>
    </row>
    <row r="38" spans="1:7" ht="12.75">
      <c r="A38" s="14" t="s">
        <v>18</v>
      </c>
      <c r="B38" s="15"/>
      <c r="C38" s="15"/>
      <c r="D38" s="15"/>
      <c r="E38" s="15"/>
      <c r="F38" s="15"/>
      <c r="G38" s="15"/>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sheetData>
  <sheetProtection/>
  <mergeCells count="10">
    <mergeCell ref="A21:A25"/>
    <mergeCell ref="A26:A30"/>
    <mergeCell ref="A31:A35"/>
    <mergeCell ref="A38:G45"/>
    <mergeCell ref="A1:G1"/>
    <mergeCell ref="A2:G2"/>
    <mergeCell ref="C4:E4"/>
    <mergeCell ref="A6:A10"/>
    <mergeCell ref="A11:A15"/>
    <mergeCell ref="A16:A20"/>
  </mergeCells>
  <printOptions/>
  <pageMargins left="0.7" right="0.7" top="0.75" bottom="0.75" header="0.3" footer="0.3"/>
  <pageSetup fitToHeight="0"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ROEHRIG, WILLIAM</dc:creator>
  <cp:keywords/>
  <dc:description/>
  <cp:lastModifiedBy>Denvir, Brian (DCJS)</cp:lastModifiedBy>
  <cp:lastPrinted>2023-06-13T16:33:05Z</cp:lastPrinted>
  <dcterms:created xsi:type="dcterms:W3CDTF">2023-06-08T20:32:40Z</dcterms:created>
  <dcterms:modified xsi:type="dcterms:W3CDTF">2023-07-17T18:14:58Z</dcterms:modified>
  <cp:category/>
  <cp:version/>
  <cp:contentType/>
  <cp:contentStatus/>
</cp:coreProperties>
</file>